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DS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<sst xmlns="http://schemas.openxmlformats.org/spreadsheetml/2006/main" count="59" uniqueCount="33">
  <si>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</si>
  <si>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</si>
  <si>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</si>
  <si>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</si>
  <si>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</si>
  <si>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</si>
  <si>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</si>
  <si>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</si>
  <si>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</si>
  <si>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</si>
  <si>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</si>
  <si>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</si>
  <si>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</si>
  <si>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</si>
  <si>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</si>
  <si>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</si>
  <si>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</si>
  <si>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</si>
  <si>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</si>
  <si>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</si>
  <si>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</si>
  <si>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</si>
  <si>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</si>
  <si>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</si>
  <si>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</si>
  <si>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</si>
  <si>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</si>
  <si>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</si>
  <si>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</si>
  <si>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Doctor of Social Work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</si>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</sst>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3" zoomScaleNormal="100" workbookViewId="0">
      <selection activeCell="D29" sqref="D2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800</v>
      </c>
      <c r="C8" s="20">
        <f t="shared" ref="C8" si="0">SUM(B8*2)</f>
        <v>1600</v>
      </c>
      <c r="D8" s="20">
        <f t="shared" ref="D8" si="1">SUM(B8*3)</f>
        <v>2400</v>
      </c>
      <c r="E8" s="20">
        <f t="shared" ref="E8" si="2">SUM(B8*4)</f>
        <v>3200</v>
      </c>
      <c r="F8" s="20">
        <f t="shared" ref="F8" si="3">SUM(B8*5)</f>
        <v>4000</v>
      </c>
      <c r="G8" s="20">
        <f t="shared" ref="G8" si="4">SUM(B8*6)</f>
        <v>4800</v>
      </c>
      <c r="H8" s="20">
        <f t="shared" ref="H8" si="5">SUM(B8*7)</f>
        <v>5600</v>
      </c>
      <c r="I8" s="20">
        <f t="shared" ref="I8" si="6">SUM(B8*8)</f>
        <v>6400</v>
      </c>
      <c r="J8" s="20">
        <f t="shared" ref="J8" si="7">SUM(B8*9)</f>
        <v>7200</v>
      </c>
      <c r="K8" s="20">
        <f t="shared" ref="K8" si="8">SUM(B8*10)</f>
        <v>8000</v>
      </c>
      <c r="L8" s="20">
        <f t="shared" ref="L8" si="9">SUM(B8*11)</f>
        <v>8800</v>
      </c>
      <c r="M8" s="21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8" customFormat="1" ht="15.75" customHeight="1" x14ac:dyDescent="0.2">
      <c r="A12" s="15" t="s">
        <v>30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8" customFormat="1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1004.5000000000001</v>
      </c>
      <c r="C20" s="12">
        <f>SUM(C8:C19)</f>
        <v>1919.0000000000002</v>
      </c>
      <c r="D20" s="12">
        <f>SUM(D8:D19)</f>
        <v>2833.4999999999995</v>
      </c>
      <c r="E20" s="12">
        <f>SUM(E8:E19)</f>
        <v>3748.0000000000005</v>
      </c>
      <c r="F20" s="12">
        <f>SUM(F8:F19)</f>
        <v>4662.4999999999991</v>
      </c>
      <c r="G20" s="12">
        <f>SUM(G8:G19)</f>
        <v>5576.9999999999991</v>
      </c>
      <c r="H20" s="12">
        <f>SUM(H8:H19)</f>
        <v>6491.5000000000009</v>
      </c>
      <c r="I20" s="12">
        <f>SUM(I8:I19)</f>
        <v>7406.0000000000009</v>
      </c>
      <c r="J20" s="12">
        <f>SUM(J8:J19)</f>
        <v>8664</v>
      </c>
      <c r="K20" s="12">
        <f>SUM(K8:K19)</f>
        <v>9464</v>
      </c>
      <c r="L20" s="12">
        <f>SUM(L8:L19)</f>
        <v>10264</v>
      </c>
      <c r="M20" s="13">
        <f>SUM(M8:M19)</f>
        <v>11064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9" t="s">
        <v>0</v>
      </c>
      <c r="B24" s="20">
        <v>1050</v>
      </c>
      <c r="C24" s="20">
        <f t="shared" ref="C24" si="18">SUM(B24*2)</f>
        <v>2100</v>
      </c>
      <c r="D24" s="20">
        <f t="shared" ref="D24" si="19">SUM(B24*3)</f>
        <v>3150</v>
      </c>
      <c r="E24" s="20">
        <f t="shared" ref="E24" si="20">SUM(B24*4)</f>
        <v>4200</v>
      </c>
      <c r="F24" s="20">
        <f t="shared" ref="F24" si="21">SUM(B24*5)</f>
        <v>5250</v>
      </c>
      <c r="G24" s="20">
        <f t="shared" ref="G24" si="22">SUM(B24*6)</f>
        <v>6300</v>
      </c>
      <c r="H24" s="20">
        <f t="shared" ref="H24" si="23">SUM(B24*7)</f>
        <v>7350</v>
      </c>
      <c r="I24" s="20">
        <f t="shared" ref="I24" si="24">SUM(B24*8)</f>
        <v>8400</v>
      </c>
      <c r="J24" s="20">
        <f t="shared" ref="J24" si="25">SUM(B24*9)</f>
        <v>9450</v>
      </c>
      <c r="K24" s="20">
        <f t="shared" ref="K24" si="26">SUM(B24*10)</f>
        <v>10500</v>
      </c>
      <c r="L24" s="20">
        <f t="shared" ref="L24" si="27">SUM(B24*11)</f>
        <v>11550</v>
      </c>
      <c r="M24" s="21">
        <v>12600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2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18" customFormat="1" ht="15.75" customHeight="1" x14ac:dyDescent="0.2">
      <c r="A28" s="15" t="s">
        <v>30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18" customFormat="1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34.81</v>
      </c>
      <c r="C33" s="16">
        <f t="shared" si="28"/>
        <v>69.62</v>
      </c>
      <c r="D33" s="16">
        <f t="shared" si="29"/>
        <v>104.43</v>
      </c>
      <c r="E33" s="16">
        <f t="shared" si="30"/>
        <v>139.24</v>
      </c>
      <c r="F33" s="16">
        <f t="shared" si="31"/>
        <v>174.05</v>
      </c>
      <c r="G33" s="16">
        <f t="shared" si="32"/>
        <v>208.86</v>
      </c>
      <c r="H33" s="16">
        <f t="shared" si="33"/>
        <v>243.67000000000002</v>
      </c>
      <c r="I33" s="16">
        <f t="shared" si="34"/>
        <v>278.48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1253.48</v>
      </c>
      <c r="C36" s="12">
        <f t="shared" si="36"/>
        <v>2416.96</v>
      </c>
      <c r="D36" s="12">
        <f t="shared" si="36"/>
        <v>3580.4399999999996</v>
      </c>
      <c r="E36" s="12">
        <f t="shared" si="36"/>
        <v>4743.92</v>
      </c>
      <c r="F36" s="12">
        <f t="shared" si="36"/>
        <v>5907.4</v>
      </c>
      <c r="G36" s="12">
        <f t="shared" si="36"/>
        <v>7070.8799999999992</v>
      </c>
      <c r="H36" s="12">
        <f t="shared" si="36"/>
        <v>8234.36</v>
      </c>
      <c r="I36" s="12">
        <f t="shared" si="36"/>
        <v>9397.84</v>
      </c>
      <c r="J36" s="12">
        <f t="shared" si="36"/>
        <v>10914</v>
      </c>
      <c r="K36" s="12">
        <f t="shared" si="36"/>
        <v>11964</v>
      </c>
      <c r="L36" s="12">
        <f t="shared" si="36"/>
        <v>13014</v>
      </c>
      <c r="M36" s="13">
        <f t="shared" si="36"/>
        <v>14064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4wZvLDE1f55SSrn/3x2QwvEh5GCIh9/WoEePPMOtIGEXpnD3A0PVbPf9xJDUkfm75WDS/TrjxAupbIzNSTMRug==" saltValue="IvBc3EGCriwHNOK9QblN/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DSW Tuition and Fee Billing Rates</dc:title>
  <dc:subject>Listing of graduate tuition and fees for the spring 2017 semester</dc:subject>
  <dc:creator>UB Student Accounts</dc:creator>
  <cp:keywords>tuition,fees, 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2020-08-04T19:11:46Z</dcterms:modified>
  <cp:category>tuition</cp:category>
</cp:coreProperties>
</file>